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200" windowHeight="7050"/>
  </bookViews>
  <sheets>
    <sheet name="2022 г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63" i="1" s="1"/>
  <c r="O7" i="1"/>
  <c r="O9" i="1"/>
  <c r="O10" i="1"/>
  <c r="O12" i="1"/>
  <c r="O13" i="1"/>
  <c r="O15" i="1"/>
  <c r="O16" i="1"/>
  <c r="O18" i="1"/>
  <c r="O19" i="1"/>
  <c r="O23" i="1"/>
  <c r="O24" i="1"/>
  <c r="O26" i="1"/>
  <c r="O27" i="1"/>
  <c r="O29" i="1"/>
  <c r="O32" i="1"/>
  <c r="O34" i="1"/>
  <c r="O35" i="1"/>
  <c r="O37" i="1"/>
  <c r="O38" i="1"/>
  <c r="O40" i="1"/>
  <c r="O41" i="1"/>
  <c r="O45" i="1"/>
  <c r="O46" i="1"/>
  <c r="O48" i="1"/>
  <c r="O49" i="1"/>
  <c r="O50" i="1"/>
  <c r="O51" i="1"/>
  <c r="O52" i="1"/>
  <c r="O54" i="1"/>
  <c r="O55" i="1"/>
  <c r="O57" i="1"/>
  <c r="O58" i="1"/>
  <c r="O60" i="1"/>
  <c r="O61" i="1"/>
  <c r="C63" i="1"/>
  <c r="D63" i="1"/>
  <c r="E63" i="1"/>
  <c r="F63" i="1"/>
  <c r="G63" i="1"/>
  <c r="H63" i="1"/>
  <c r="I63" i="1"/>
  <c r="J63" i="1"/>
  <c r="K63" i="1"/>
  <c r="L63" i="1"/>
  <c r="M63" i="1"/>
  <c r="N63" i="1"/>
</calcChain>
</file>

<file path=xl/sharedStrings.xml><?xml version="1.0" encoding="utf-8"?>
<sst xmlns="http://schemas.openxmlformats.org/spreadsheetml/2006/main" count="89" uniqueCount="61">
  <si>
    <t xml:space="preserve">Итого: </t>
  </si>
  <si>
    <t xml:space="preserve">Количество семей получивших поддержку (шт.) </t>
  </si>
  <si>
    <t xml:space="preserve">Выплаченная сумма </t>
  </si>
  <si>
    <t xml:space="preserve">Покупка кислородных аппаратов для больных </t>
  </si>
  <si>
    <t>3.6</t>
  </si>
  <si>
    <t xml:space="preserve">Количество семей получивших поддержку (чел.) </t>
  </si>
  <si>
    <t xml:space="preserve">Приобрели Авиобилеты </t>
  </si>
  <si>
    <t>3.5</t>
  </si>
  <si>
    <t xml:space="preserve">Приобрели медикаменты </t>
  </si>
  <si>
    <t>3.4</t>
  </si>
  <si>
    <t xml:space="preserve">Оплатили операцию </t>
  </si>
  <si>
    <t>3.3</t>
  </si>
  <si>
    <t xml:space="preserve">Оплатили реабилитацию </t>
  </si>
  <si>
    <t>3.2</t>
  </si>
  <si>
    <t xml:space="preserve">Оплатили лечение </t>
  </si>
  <si>
    <t>3.1</t>
  </si>
  <si>
    <t xml:space="preserve">3. Медицинская помощь </t>
  </si>
  <si>
    <t xml:space="preserve">Оплатили курс обучения </t>
  </si>
  <si>
    <t xml:space="preserve">Рассмотрены для трудоустройства - __ чел. Из них  трудоустроенны    </t>
  </si>
  <si>
    <t>"Новая жизнь"</t>
  </si>
  <si>
    <t>2.7</t>
  </si>
  <si>
    <t>"Собери детей в школу"</t>
  </si>
  <si>
    <t>2.6</t>
  </si>
  <si>
    <t xml:space="preserve">Количество семей получивших поддержку( семей) </t>
  </si>
  <si>
    <t xml:space="preserve">"Ветхое жилье" </t>
  </si>
  <si>
    <t>2.5</t>
  </si>
  <si>
    <t>"Мясо в каждый бедный дом"</t>
  </si>
  <si>
    <t>2.4</t>
  </si>
  <si>
    <t>Одежду получили (семей)</t>
  </si>
  <si>
    <t xml:space="preserve">"Благотворительный бутик" </t>
  </si>
  <si>
    <t>2.3</t>
  </si>
  <si>
    <t xml:space="preserve">"Продукты в каждый дом" </t>
  </si>
  <si>
    <t>2.2</t>
  </si>
  <si>
    <t xml:space="preserve">"Я опекун" </t>
  </si>
  <si>
    <t>2.1</t>
  </si>
  <si>
    <t xml:space="preserve">2. Программы </t>
  </si>
  <si>
    <t xml:space="preserve">Многодетные семьи </t>
  </si>
  <si>
    <t xml:space="preserve">1.5 </t>
  </si>
  <si>
    <t xml:space="preserve">Матери -одиночки </t>
  </si>
  <si>
    <t>1.4</t>
  </si>
  <si>
    <t xml:space="preserve">Одинокие пожиллые </t>
  </si>
  <si>
    <t>1.3</t>
  </si>
  <si>
    <t xml:space="preserve">Погашение долгов </t>
  </si>
  <si>
    <t>1.2</t>
  </si>
  <si>
    <t xml:space="preserve">Арендная плата за съем жилья </t>
  </si>
  <si>
    <t>1.1</t>
  </si>
  <si>
    <t>Итого: 2022 г.</t>
  </si>
  <si>
    <t xml:space="preserve">декабрь </t>
  </si>
  <si>
    <t xml:space="preserve">ноябрь </t>
  </si>
  <si>
    <t xml:space="preserve">октябрь </t>
  </si>
  <si>
    <t xml:space="preserve">сентябрь </t>
  </si>
  <si>
    <t xml:space="preserve">август </t>
  </si>
  <si>
    <t xml:space="preserve">июль </t>
  </si>
  <si>
    <t xml:space="preserve">июнь </t>
  </si>
  <si>
    <t xml:space="preserve">май </t>
  </si>
  <si>
    <t xml:space="preserve">апрель </t>
  </si>
  <si>
    <t xml:space="preserve">март </t>
  </si>
  <si>
    <t xml:space="preserve">февраль </t>
  </si>
  <si>
    <t xml:space="preserve">январь </t>
  </si>
  <si>
    <t xml:space="preserve">Финансовая помощь </t>
  </si>
  <si>
    <t>Отчет за 2022 год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</si>
</sst>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4" fontId="1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/>
    <xf numFmtId="49" fontId="0" fillId="0" borderId="4" xfId="0" applyNumberFormat="1" applyBorder="1" applyAlignment="1">
      <alignment horizontal="right"/>
    </xf>
    <xf numFmtId="4" fontId="1" fillId="0" borderId="5" xfId="0" applyNumberFormat="1" applyFont="1" applyBorder="1"/>
    <xf numFmtId="0" fontId="0" fillId="0" borderId="6" xfId="0" applyBorder="1"/>
    <xf numFmtId="0" fontId="3" fillId="0" borderId="7" xfId="0" applyFont="1" applyBorder="1" applyAlignment="1">
      <alignment wrapText="1"/>
    </xf>
    <xf numFmtId="49" fontId="0" fillId="0" borderId="8" xfId="0" applyNumberFormat="1" applyBorder="1" applyAlignment="1">
      <alignment horizontal="right"/>
    </xf>
    <xf numFmtId="0" fontId="0" fillId="0" borderId="5" xfId="0" applyBorder="1"/>
    <xf numFmtId="0" fontId="3" fillId="0" borderId="5" xfId="0" applyFont="1" applyBorder="1"/>
    <xf numFmtId="49" fontId="0" fillId="0" borderId="9" xfId="0" applyNumberFormat="1" applyBorder="1" applyAlignment="1">
      <alignment horizontal="right"/>
    </xf>
    <xf numFmtId="0" fontId="0" fillId="0" borderId="10" xfId="0" applyBorder="1"/>
    <xf numFmtId="0" fontId="4" fillId="0" borderId="5" xfId="0" applyFont="1" applyBorder="1" applyAlignment="1">
      <alignment wrapText="1"/>
    </xf>
    <xf numFmtId="0" fontId="0" fillId="0" borderId="7" xfId="0" applyBorder="1"/>
    <xf numFmtId="0" fontId="3" fillId="0" borderId="5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164" fontId="0" fillId="0" borderId="7" xfId="0" applyNumberFormat="1" applyBorder="1"/>
    <xf numFmtId="164" fontId="0" fillId="0" borderId="5" xfId="0" applyNumberFormat="1" applyBorder="1"/>
    <xf numFmtId="165" fontId="0" fillId="0" borderId="7" xfId="0" applyNumberFormat="1" applyBorder="1"/>
    <xf numFmtId="0" fontId="5" fillId="0" borderId="5" xfId="0" applyFont="1" applyBorder="1"/>
    <xf numFmtId="165" fontId="0" fillId="0" borderId="5" xfId="0" applyNumberFormat="1" applyBorder="1"/>
    <xf numFmtId="0" fontId="0" fillId="0" borderId="12" xfId="0" applyBorder="1"/>
    <xf numFmtId="165" fontId="0" fillId="0" borderId="12" xfId="0" applyNumberFormat="1" applyBorder="1"/>
    <xf numFmtId="0" fontId="1" fillId="0" borderId="12" xfId="0" applyFont="1" applyBorder="1"/>
    <xf numFmtId="0" fontId="0" fillId="0" borderId="13" xfId="0" applyBorder="1" applyAlignment="1">
      <alignment horizontal="right"/>
    </xf>
    <xf numFmtId="164" fontId="0" fillId="0" borderId="6" xfId="0" applyNumberFormat="1" applyBorder="1"/>
    <xf numFmtId="0" fontId="0" fillId="0" borderId="9" xfId="0" applyBorder="1" applyAlignment="1">
      <alignment horizontal="right"/>
    </xf>
    <xf numFmtId="0" fontId="6" fillId="0" borderId="5" xfId="0" applyFont="1" applyBorder="1"/>
    <xf numFmtId="0" fontId="5" fillId="0" borderId="7" xfId="0" applyFont="1" applyBorder="1" applyAlignment="1">
      <alignment wrapText="1"/>
    </xf>
    <xf numFmtId="49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R44" sqref="R44"/>
    </sheetView>
  </sheetViews>
  <sheetFormatPr defaultRowHeight="14.5" x14ac:dyDescent="0.35"/>
  <cols>
    <col min="1" max="1" width="4" style="1" bestFit="1" customWidth="1"/>
    <col min="2" max="2" width="32.26953125" bestFit="1" customWidth="1"/>
    <col min="3" max="3" width="0.453125" customWidth="1"/>
    <col min="4" max="5" width="8.7265625" hidden="1" customWidth="1"/>
    <col min="6" max="6" width="10.7265625" hidden="1" customWidth="1"/>
    <col min="7" max="9" width="8.7265625" hidden="1" customWidth="1"/>
    <col min="10" max="10" width="10.7265625" customWidth="1"/>
    <col min="11" max="11" width="9.7265625" customWidth="1"/>
    <col min="12" max="12" width="11.453125" bestFit="1" customWidth="1"/>
    <col min="13" max="14" width="10.81640625" bestFit="1" customWidth="1"/>
    <col min="15" max="15" width="13.1796875" bestFit="1" customWidth="1"/>
  </cols>
  <sheetData>
    <row r="2" spans="1:15" x14ac:dyDescent="0.35">
      <c r="B2" s="36" t="s">
        <v>60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15" x14ac:dyDescent="0.35">
      <c r="A4" s="29">
        <v>1</v>
      </c>
      <c r="B4" s="28" t="s">
        <v>59</v>
      </c>
      <c r="C4" s="35" t="s">
        <v>58</v>
      </c>
      <c r="D4" s="35" t="s">
        <v>57</v>
      </c>
      <c r="E4" s="35" t="s">
        <v>56</v>
      </c>
      <c r="F4" s="35" t="s">
        <v>55</v>
      </c>
      <c r="G4" s="35" t="s">
        <v>54</v>
      </c>
      <c r="H4" s="35" t="s">
        <v>53</v>
      </c>
      <c r="I4" s="35" t="s">
        <v>52</v>
      </c>
      <c r="J4" s="35" t="s">
        <v>51</v>
      </c>
      <c r="K4" s="35" t="s">
        <v>50</v>
      </c>
      <c r="L4" s="35" t="s">
        <v>49</v>
      </c>
      <c r="M4" s="35" t="s">
        <v>48</v>
      </c>
      <c r="N4" s="35" t="s">
        <v>47</v>
      </c>
      <c r="O4" s="26" t="s">
        <v>46</v>
      </c>
    </row>
    <row r="5" spans="1:15" x14ac:dyDescent="0.35">
      <c r="A5" s="15" t="s">
        <v>45</v>
      </c>
      <c r="B5" s="24" t="s">
        <v>44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35">
      <c r="A6" s="15"/>
      <c r="B6" s="14" t="s">
        <v>2</v>
      </c>
      <c r="C6" s="13">
        <v>878000</v>
      </c>
      <c r="D6" s="13">
        <v>1010200</v>
      </c>
      <c r="E6" s="13">
        <v>668000</v>
      </c>
      <c r="F6" s="13">
        <v>1964000</v>
      </c>
      <c r="G6" s="13">
        <v>1900125</v>
      </c>
      <c r="H6" s="13">
        <v>1467000</v>
      </c>
      <c r="I6" s="13">
        <v>687000</v>
      </c>
      <c r="J6" s="25">
        <v>1546000</v>
      </c>
      <c r="K6" s="25">
        <v>937600</v>
      </c>
      <c r="L6" s="25">
        <v>1770500</v>
      </c>
      <c r="M6" s="25">
        <v>864000</v>
      </c>
      <c r="N6" s="25">
        <v>1046500</v>
      </c>
      <c r="O6" s="9">
        <f>SUM(C6:N6)</f>
        <v>14738925</v>
      </c>
    </row>
    <row r="7" spans="1:15" ht="24.5" x14ac:dyDescent="0.35">
      <c r="A7" s="15"/>
      <c r="B7" s="19" t="s">
        <v>23</v>
      </c>
      <c r="C7" s="13">
        <v>65</v>
      </c>
      <c r="D7" s="13">
        <v>98</v>
      </c>
      <c r="E7" s="13">
        <v>48</v>
      </c>
      <c r="F7" s="13">
        <v>136</v>
      </c>
      <c r="G7" s="13">
        <v>206</v>
      </c>
      <c r="H7" s="13">
        <v>121</v>
      </c>
      <c r="I7" s="13">
        <v>62</v>
      </c>
      <c r="J7" s="13">
        <v>141</v>
      </c>
      <c r="K7" s="13">
        <v>167</v>
      </c>
      <c r="L7" s="13">
        <v>57</v>
      </c>
      <c r="M7" s="13">
        <v>72</v>
      </c>
      <c r="N7" s="13">
        <v>91</v>
      </c>
      <c r="O7" s="9">
        <f>SUM(C7:N7)</f>
        <v>1264</v>
      </c>
    </row>
    <row r="8" spans="1:15" x14ac:dyDescent="0.35">
      <c r="A8" s="15" t="s">
        <v>43</v>
      </c>
      <c r="B8" s="24" t="s">
        <v>42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35">
      <c r="A9" s="15"/>
      <c r="B9" s="14" t="s">
        <v>2</v>
      </c>
      <c r="C9" s="13">
        <v>734600</v>
      </c>
      <c r="D9" s="13">
        <v>938500</v>
      </c>
      <c r="E9" s="13">
        <v>832700</v>
      </c>
      <c r="F9" s="13">
        <v>1432900</v>
      </c>
      <c r="G9" s="13">
        <v>1570300</v>
      </c>
      <c r="H9" s="13">
        <v>698000</v>
      </c>
      <c r="I9" s="13">
        <v>971000</v>
      </c>
      <c r="J9" s="25">
        <v>785000</v>
      </c>
      <c r="K9" s="25">
        <v>993000</v>
      </c>
      <c r="L9" s="25">
        <v>1096500</v>
      </c>
      <c r="M9" s="25">
        <v>1610000</v>
      </c>
      <c r="N9" s="25">
        <v>897650</v>
      </c>
      <c r="O9" s="9">
        <f>SUM(C9:N9)</f>
        <v>12560150</v>
      </c>
    </row>
    <row r="10" spans="1:15" ht="24.5" x14ac:dyDescent="0.35">
      <c r="A10" s="15"/>
      <c r="B10" s="19" t="s">
        <v>23</v>
      </c>
      <c r="C10" s="13">
        <v>41</v>
      </c>
      <c r="D10" s="13">
        <v>72</v>
      </c>
      <c r="E10" s="13">
        <v>24</v>
      </c>
      <c r="F10" s="13">
        <v>106</v>
      </c>
      <c r="G10" s="13">
        <v>131</v>
      </c>
      <c r="H10" s="13">
        <v>87</v>
      </c>
      <c r="I10" s="13">
        <v>59</v>
      </c>
      <c r="J10" s="13">
        <v>38</v>
      </c>
      <c r="K10" s="13">
        <v>39</v>
      </c>
      <c r="L10" s="13">
        <v>26</v>
      </c>
      <c r="M10" s="13">
        <v>37</v>
      </c>
      <c r="N10" s="13">
        <v>31</v>
      </c>
      <c r="O10" s="9">
        <f>SUM(C10:N10)</f>
        <v>691</v>
      </c>
    </row>
    <row r="11" spans="1:15" x14ac:dyDescent="0.35">
      <c r="A11" s="15" t="s">
        <v>41</v>
      </c>
      <c r="B11" s="24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35">
      <c r="A12" s="31"/>
      <c r="B12" s="14" t="s">
        <v>2</v>
      </c>
      <c r="C12" s="13">
        <v>535200</v>
      </c>
      <c r="D12" s="13">
        <v>615300</v>
      </c>
      <c r="E12" s="13">
        <v>574000</v>
      </c>
      <c r="F12" s="13">
        <v>984400</v>
      </c>
      <c r="G12" s="13">
        <v>987000</v>
      </c>
      <c r="H12" s="13">
        <v>573200</v>
      </c>
      <c r="I12" s="13">
        <v>372000</v>
      </c>
      <c r="J12" s="25">
        <v>357000</v>
      </c>
      <c r="K12" s="25">
        <v>472000</v>
      </c>
      <c r="L12" s="25">
        <v>53000</v>
      </c>
      <c r="M12" s="25">
        <v>48000</v>
      </c>
      <c r="N12" s="25">
        <v>41780</v>
      </c>
      <c r="O12" s="9">
        <f>SUM(C12:N12)</f>
        <v>5612880</v>
      </c>
    </row>
    <row r="13" spans="1:15" ht="24.5" x14ac:dyDescent="0.35">
      <c r="A13" s="31"/>
      <c r="B13" s="19" t="s">
        <v>5</v>
      </c>
      <c r="C13" s="13">
        <v>52</v>
      </c>
      <c r="D13" s="13">
        <v>81</v>
      </c>
      <c r="E13" s="13">
        <v>43</v>
      </c>
      <c r="F13" s="13">
        <v>127</v>
      </c>
      <c r="G13" s="13">
        <v>178</v>
      </c>
      <c r="H13" s="13">
        <v>131</v>
      </c>
      <c r="I13" s="13">
        <v>64</v>
      </c>
      <c r="J13" s="13">
        <v>65</v>
      </c>
      <c r="K13" s="13">
        <v>63</v>
      </c>
      <c r="L13" s="13">
        <v>59</v>
      </c>
      <c r="M13" s="13">
        <v>51</v>
      </c>
      <c r="N13" s="13">
        <v>38</v>
      </c>
      <c r="O13" s="9">
        <f>SUM(C13:N13)</f>
        <v>952</v>
      </c>
    </row>
    <row r="14" spans="1:15" x14ac:dyDescent="0.35">
      <c r="A14" s="15" t="s">
        <v>39</v>
      </c>
      <c r="B14" s="24" t="s">
        <v>38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35">
      <c r="A15" s="15"/>
      <c r="B15" s="14" t="s">
        <v>2</v>
      </c>
      <c r="C15" s="13">
        <v>1676000</v>
      </c>
      <c r="D15" s="13">
        <v>1321000</v>
      </c>
      <c r="E15" s="13">
        <v>498300</v>
      </c>
      <c r="F15" s="13">
        <v>2121000</v>
      </c>
      <c r="G15" s="13">
        <v>2789000</v>
      </c>
      <c r="H15" s="13">
        <v>785100</v>
      </c>
      <c r="I15" s="13">
        <v>951000</v>
      </c>
      <c r="J15" s="25">
        <v>1032000</v>
      </c>
      <c r="K15" s="25">
        <v>753000</v>
      </c>
      <c r="L15" s="25">
        <v>970860</v>
      </c>
      <c r="M15" s="25">
        <v>1056300</v>
      </c>
      <c r="N15" s="25">
        <v>639230</v>
      </c>
      <c r="O15" s="9">
        <f>SUM(C15:N15)</f>
        <v>14592790</v>
      </c>
    </row>
    <row r="16" spans="1:15" ht="24.5" x14ac:dyDescent="0.35">
      <c r="A16" s="15"/>
      <c r="B16" s="19" t="s">
        <v>23</v>
      </c>
      <c r="C16" s="13">
        <v>112</v>
      </c>
      <c r="D16" s="13">
        <v>132</v>
      </c>
      <c r="E16" s="13">
        <v>31</v>
      </c>
      <c r="F16" s="13">
        <v>476</v>
      </c>
      <c r="G16" s="13">
        <v>504</v>
      </c>
      <c r="H16" s="13">
        <v>152</v>
      </c>
      <c r="I16" s="13">
        <v>95</v>
      </c>
      <c r="J16" s="13">
        <v>192</v>
      </c>
      <c r="K16" s="13">
        <v>87</v>
      </c>
      <c r="L16" s="13">
        <v>70</v>
      </c>
      <c r="M16" s="13">
        <v>77</v>
      </c>
      <c r="N16" s="13">
        <v>64</v>
      </c>
      <c r="O16" s="9">
        <f>SUM(C16:N16)</f>
        <v>1992</v>
      </c>
    </row>
    <row r="17" spans="1:15" x14ac:dyDescent="0.35">
      <c r="A17" s="15" t="s">
        <v>37</v>
      </c>
      <c r="B17" s="24" t="s">
        <v>36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35">
      <c r="A18" s="15"/>
      <c r="B18" s="14" t="s">
        <v>2</v>
      </c>
      <c r="C18" s="13">
        <v>2123200</v>
      </c>
      <c r="D18" s="13">
        <v>956400</v>
      </c>
      <c r="E18" s="13">
        <v>653200</v>
      </c>
      <c r="F18" s="13">
        <v>1896400</v>
      </c>
      <c r="G18" s="13">
        <v>1967765</v>
      </c>
      <c r="H18" s="13">
        <v>2356700</v>
      </c>
      <c r="I18" s="13">
        <v>873000</v>
      </c>
      <c r="J18" s="25">
        <v>1487000</v>
      </c>
      <c r="K18" s="25">
        <v>1791200</v>
      </c>
      <c r="L18" s="25">
        <v>109355</v>
      </c>
      <c r="M18" s="25">
        <v>1864000</v>
      </c>
      <c r="N18" s="25">
        <v>1703650</v>
      </c>
      <c r="O18" s="9">
        <f>SUM(C18:N18)</f>
        <v>17781870</v>
      </c>
    </row>
    <row r="19" spans="1:15" ht="24.5" x14ac:dyDescent="0.35">
      <c r="A19" s="15"/>
      <c r="B19" s="19" t="s">
        <v>23</v>
      </c>
      <c r="C19" s="13">
        <v>115</v>
      </c>
      <c r="D19" s="13">
        <v>105</v>
      </c>
      <c r="E19" s="13">
        <v>41</v>
      </c>
      <c r="F19" s="13">
        <v>145</v>
      </c>
      <c r="G19" s="13">
        <v>231</v>
      </c>
      <c r="H19" s="13">
        <v>211</v>
      </c>
      <c r="I19" s="13">
        <v>78</v>
      </c>
      <c r="J19" s="13">
        <v>252</v>
      </c>
      <c r="K19" s="13">
        <v>249</v>
      </c>
      <c r="L19" s="13">
        <v>170</v>
      </c>
      <c r="M19" s="13">
        <v>190</v>
      </c>
      <c r="N19" s="13">
        <v>106</v>
      </c>
      <c r="O19" s="9">
        <f>SUM(C19:N19)</f>
        <v>1893</v>
      </c>
    </row>
    <row r="20" spans="1:15" x14ac:dyDescent="0.35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35">
      <c r="A21" s="34"/>
      <c r="B21" s="28" t="s">
        <v>35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35">
      <c r="A22" s="15" t="s">
        <v>34</v>
      </c>
      <c r="B22" s="24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35">
      <c r="A23" s="15"/>
      <c r="B23" s="14" t="s">
        <v>2</v>
      </c>
      <c r="C23" s="13">
        <v>871000</v>
      </c>
      <c r="D23" s="13">
        <v>857000</v>
      </c>
      <c r="E23" s="13">
        <v>597000</v>
      </c>
      <c r="F23" s="13">
        <v>687000</v>
      </c>
      <c r="G23" s="13">
        <v>563432</v>
      </c>
      <c r="H23" s="13">
        <v>587000</v>
      </c>
      <c r="I23" s="13">
        <v>875000</v>
      </c>
      <c r="J23" s="25">
        <v>753000</v>
      </c>
      <c r="K23" s="25">
        <v>511000</v>
      </c>
      <c r="L23" s="25">
        <v>44000</v>
      </c>
      <c r="M23" s="25">
        <v>324334</v>
      </c>
      <c r="N23" s="25">
        <v>368400</v>
      </c>
      <c r="O23" s="9">
        <f>SUM(C23:N23)</f>
        <v>7038166</v>
      </c>
    </row>
    <row r="24" spans="1:15" ht="24.5" x14ac:dyDescent="0.35">
      <c r="A24" s="15"/>
      <c r="B24" s="19" t="s">
        <v>23</v>
      </c>
      <c r="C24" s="13">
        <v>14</v>
      </c>
      <c r="D24" s="13">
        <v>6</v>
      </c>
      <c r="E24" s="13">
        <v>6</v>
      </c>
      <c r="F24" s="13">
        <v>5</v>
      </c>
      <c r="G24" s="13">
        <v>4</v>
      </c>
      <c r="H24" s="13">
        <v>7</v>
      </c>
      <c r="I24" s="13">
        <v>9</v>
      </c>
      <c r="J24" s="13">
        <v>9</v>
      </c>
      <c r="K24" s="13">
        <v>7</v>
      </c>
      <c r="L24" s="13">
        <v>3</v>
      </c>
      <c r="M24" s="13">
        <v>25</v>
      </c>
      <c r="N24" s="13">
        <v>7</v>
      </c>
      <c r="O24" s="9">
        <f>SUM(C24:N24)</f>
        <v>102</v>
      </c>
    </row>
    <row r="25" spans="1:15" x14ac:dyDescent="0.35">
      <c r="A25" s="15" t="s">
        <v>32</v>
      </c>
      <c r="B25" s="24" t="s">
        <v>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35">
      <c r="A26" s="15"/>
      <c r="B26" s="13" t="s">
        <v>2</v>
      </c>
      <c r="C26" s="13">
        <v>67000</v>
      </c>
      <c r="D26" s="13">
        <v>278000</v>
      </c>
      <c r="E26" s="13">
        <v>389000</v>
      </c>
      <c r="F26" s="13">
        <v>1120000</v>
      </c>
      <c r="G26" s="13">
        <v>467200</v>
      </c>
      <c r="H26" s="13">
        <v>341100</v>
      </c>
      <c r="I26" s="13">
        <v>453980</v>
      </c>
      <c r="J26" s="25">
        <v>345600</v>
      </c>
      <c r="K26" s="25">
        <v>82350</v>
      </c>
      <c r="L26" s="25">
        <v>565000</v>
      </c>
      <c r="M26" s="25">
        <v>605000</v>
      </c>
      <c r="N26" s="25">
        <v>150300</v>
      </c>
      <c r="O26" s="9">
        <f>SUM(C26:N26)</f>
        <v>4864530</v>
      </c>
    </row>
    <row r="27" spans="1:15" ht="24.5" x14ac:dyDescent="0.35">
      <c r="A27" s="15"/>
      <c r="B27" s="19" t="s">
        <v>23</v>
      </c>
      <c r="C27" s="13">
        <v>84</v>
      </c>
      <c r="D27" s="13">
        <v>182</v>
      </c>
      <c r="E27" s="13">
        <v>103</v>
      </c>
      <c r="F27" s="13">
        <v>478</v>
      </c>
      <c r="G27" s="13">
        <v>278</v>
      </c>
      <c r="H27" s="13">
        <v>276</v>
      </c>
      <c r="I27" s="13">
        <v>281</v>
      </c>
      <c r="J27" s="13">
        <v>234</v>
      </c>
      <c r="K27" s="13">
        <v>183</v>
      </c>
      <c r="L27" s="13">
        <v>115</v>
      </c>
      <c r="M27" s="13">
        <v>155</v>
      </c>
      <c r="N27" s="13">
        <v>334</v>
      </c>
      <c r="O27" s="9">
        <f>SUM(C27:N27)</f>
        <v>2703</v>
      </c>
    </row>
    <row r="28" spans="1:15" x14ac:dyDescent="0.35">
      <c r="A28" s="15" t="s">
        <v>30</v>
      </c>
      <c r="B28" s="24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35">
      <c r="A29" s="15"/>
      <c r="B29" s="13" t="s">
        <v>28</v>
      </c>
      <c r="C29" s="13">
        <v>341</v>
      </c>
      <c r="D29" s="13">
        <v>276</v>
      </c>
      <c r="E29" s="13">
        <v>349</v>
      </c>
      <c r="F29" s="13">
        <v>423</v>
      </c>
      <c r="G29" s="13">
        <v>389</v>
      </c>
      <c r="H29" s="13">
        <v>327</v>
      </c>
      <c r="I29" s="13">
        <v>411</v>
      </c>
      <c r="J29" s="13">
        <v>351</v>
      </c>
      <c r="K29" s="13">
        <v>317</v>
      </c>
      <c r="L29" s="13">
        <v>515</v>
      </c>
      <c r="M29" s="13">
        <v>465</v>
      </c>
      <c r="N29" s="13">
        <v>603</v>
      </c>
      <c r="O29" s="9">
        <f>SUM(C29:N29)</f>
        <v>4767</v>
      </c>
    </row>
    <row r="30" spans="1:15" x14ac:dyDescent="0.35">
      <c r="A30" s="15" t="s">
        <v>27</v>
      </c>
      <c r="B30" s="24" t="s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35">
      <c r="A31" s="15"/>
      <c r="B31" s="14" t="s">
        <v>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4.5" x14ac:dyDescent="0.35">
      <c r="A32" s="15"/>
      <c r="B32" s="19" t="s">
        <v>23</v>
      </c>
      <c r="C32" s="13">
        <v>27</v>
      </c>
      <c r="D32" s="13">
        <v>29</v>
      </c>
      <c r="E32" s="13">
        <v>29</v>
      </c>
      <c r="F32" s="13">
        <v>34</v>
      </c>
      <c r="G32" s="13">
        <v>19</v>
      </c>
      <c r="H32" s="13">
        <v>0</v>
      </c>
      <c r="I32" s="13">
        <v>21</v>
      </c>
      <c r="J32" s="13">
        <v>22</v>
      </c>
      <c r="K32" s="13">
        <v>26</v>
      </c>
      <c r="L32" s="13"/>
      <c r="M32" s="13"/>
      <c r="N32" s="13"/>
      <c r="O32" s="9">
        <f>SUM(C32:N32)</f>
        <v>207</v>
      </c>
    </row>
    <row r="33" spans="1:15" x14ac:dyDescent="0.35">
      <c r="A33" s="15" t="s">
        <v>25</v>
      </c>
      <c r="B33" s="33" t="s">
        <v>24</v>
      </c>
      <c r="C33" s="18"/>
      <c r="D33" s="18"/>
      <c r="E33" s="18"/>
      <c r="F33" s="18"/>
      <c r="G33" s="18"/>
      <c r="H33" s="18"/>
      <c r="I33" s="18"/>
      <c r="J33" s="18"/>
      <c r="K33" s="13"/>
      <c r="L33" s="13"/>
      <c r="M33" s="13"/>
      <c r="N33" s="13"/>
      <c r="O33" s="13"/>
    </row>
    <row r="34" spans="1:15" x14ac:dyDescent="0.35">
      <c r="A34" s="15"/>
      <c r="B34" s="14" t="s">
        <v>2</v>
      </c>
      <c r="C34" s="18"/>
      <c r="D34" s="18"/>
      <c r="E34" s="18"/>
      <c r="F34" s="18"/>
      <c r="G34" s="18">
        <v>231000</v>
      </c>
      <c r="H34" s="18">
        <v>243567</v>
      </c>
      <c r="I34" s="18">
        <v>572000</v>
      </c>
      <c r="J34" s="23">
        <v>654000</v>
      </c>
      <c r="K34" s="25">
        <v>264500</v>
      </c>
      <c r="L34" s="13">
        <v>0</v>
      </c>
      <c r="M34" s="13">
        <v>0</v>
      </c>
      <c r="N34" s="13">
        <v>0</v>
      </c>
      <c r="O34" s="9">
        <f>SUM(C34:N34)</f>
        <v>1965067</v>
      </c>
    </row>
    <row r="35" spans="1:15" ht="24.5" x14ac:dyDescent="0.35">
      <c r="A35" s="15"/>
      <c r="B35" s="19" t="s">
        <v>23</v>
      </c>
      <c r="C35" s="10"/>
      <c r="D35" s="10"/>
      <c r="E35" s="10"/>
      <c r="F35" s="10"/>
      <c r="G35" s="10">
        <v>3</v>
      </c>
      <c r="H35" s="10">
        <v>4</v>
      </c>
      <c r="I35" s="10">
        <v>3</v>
      </c>
      <c r="J35" s="10">
        <v>6</v>
      </c>
      <c r="K35" s="13">
        <v>3</v>
      </c>
      <c r="L35" s="13">
        <v>0</v>
      </c>
      <c r="M35" s="13">
        <v>0</v>
      </c>
      <c r="N35" s="13">
        <v>0</v>
      </c>
      <c r="O35" s="9">
        <f>SUM(C35:N35)</f>
        <v>19</v>
      </c>
    </row>
    <row r="36" spans="1:15" x14ac:dyDescent="0.35">
      <c r="A36" s="15" t="s">
        <v>22</v>
      </c>
      <c r="B36" s="32" t="s">
        <v>21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9"/>
    </row>
    <row r="37" spans="1:15" x14ac:dyDescent="0.35">
      <c r="A37" s="15"/>
      <c r="B37" s="14" t="s">
        <v>2</v>
      </c>
      <c r="C37" s="13"/>
      <c r="D37" s="13"/>
      <c r="E37" s="13"/>
      <c r="F37" s="13"/>
      <c r="G37" s="13"/>
      <c r="H37" s="13"/>
      <c r="I37" s="13"/>
      <c r="J37" s="25">
        <v>2500000</v>
      </c>
      <c r="K37" s="13"/>
      <c r="L37" s="13">
        <v>0</v>
      </c>
      <c r="M37" s="13">
        <v>0</v>
      </c>
      <c r="N37" s="13">
        <v>0</v>
      </c>
      <c r="O37" s="9">
        <f>SUM(C37:N37)</f>
        <v>2500000</v>
      </c>
    </row>
    <row r="38" spans="1:15" ht="24.5" x14ac:dyDescent="0.35">
      <c r="A38" s="31"/>
      <c r="B38" s="19" t="s">
        <v>5</v>
      </c>
      <c r="C38" s="13"/>
      <c r="D38" s="13"/>
      <c r="E38" s="13"/>
      <c r="F38" s="13"/>
      <c r="G38" s="13"/>
      <c r="H38" s="13"/>
      <c r="I38" s="13"/>
      <c r="J38" s="13">
        <v>2500</v>
      </c>
      <c r="K38" s="13"/>
      <c r="L38" s="13">
        <v>0</v>
      </c>
      <c r="M38" s="13">
        <v>0</v>
      </c>
      <c r="N38" s="13">
        <v>0</v>
      </c>
      <c r="O38" s="9">
        <f>SUM(C38:N38)</f>
        <v>2500</v>
      </c>
    </row>
    <row r="39" spans="1:15" x14ac:dyDescent="0.35">
      <c r="A39" s="20" t="s">
        <v>20</v>
      </c>
      <c r="B39" s="24" t="s">
        <v>19</v>
      </c>
      <c r="C39" s="13"/>
      <c r="D39" s="13"/>
      <c r="E39" s="13"/>
      <c r="F39" s="13"/>
      <c r="G39" s="13"/>
      <c r="H39" s="13"/>
      <c r="I39" s="13"/>
      <c r="J39" s="13"/>
      <c r="K39" s="18"/>
      <c r="L39" s="18"/>
      <c r="M39" s="18"/>
      <c r="N39" s="18"/>
      <c r="O39" s="9"/>
    </row>
    <row r="40" spans="1:15" ht="24.5" x14ac:dyDescent="0.35">
      <c r="A40" s="20"/>
      <c r="B40" s="19" t="s">
        <v>18</v>
      </c>
      <c r="C40" s="13">
        <v>1</v>
      </c>
      <c r="D40" s="13">
        <v>1</v>
      </c>
      <c r="E40" s="13">
        <v>1</v>
      </c>
      <c r="F40" s="13">
        <v>2</v>
      </c>
      <c r="G40" s="13">
        <v>1</v>
      </c>
      <c r="H40" s="13">
        <v>0</v>
      </c>
      <c r="I40" s="13">
        <v>0</v>
      </c>
      <c r="J40" s="13">
        <v>0</v>
      </c>
      <c r="K40" s="18">
        <v>0</v>
      </c>
      <c r="L40" s="18">
        <v>2</v>
      </c>
      <c r="M40" s="18">
        <v>4</v>
      </c>
      <c r="N40" s="18">
        <v>12</v>
      </c>
      <c r="O40" s="9">
        <f>SUM(C40:N40)</f>
        <v>24</v>
      </c>
    </row>
    <row r="41" spans="1:15" x14ac:dyDescent="0.35">
      <c r="A41" s="20"/>
      <c r="B41" s="19" t="s">
        <v>17</v>
      </c>
      <c r="C41" s="18"/>
      <c r="D41" s="18"/>
      <c r="E41" s="18"/>
      <c r="F41" s="18"/>
      <c r="G41" s="18"/>
      <c r="H41" s="18"/>
      <c r="I41" s="18"/>
      <c r="J41" s="18">
        <v>0</v>
      </c>
      <c r="K41" s="18">
        <v>0</v>
      </c>
      <c r="L41" s="18">
        <v>3</v>
      </c>
      <c r="M41" s="18">
        <v>1</v>
      </c>
      <c r="N41" s="18">
        <v>0</v>
      </c>
      <c r="O41" s="9">
        <f>SUM(C41:N41)</f>
        <v>4</v>
      </c>
    </row>
    <row r="42" spans="1:15" x14ac:dyDescent="0.35">
      <c r="A42" s="12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30"/>
      <c r="M42" s="30"/>
      <c r="N42" s="30"/>
      <c r="O42" s="10"/>
    </row>
    <row r="43" spans="1:15" x14ac:dyDescent="0.35">
      <c r="A43" s="29"/>
      <c r="B43" s="28" t="s">
        <v>16</v>
      </c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7"/>
      <c r="N43" s="27"/>
      <c r="O43" s="26"/>
    </row>
    <row r="44" spans="1:15" x14ac:dyDescent="0.35">
      <c r="A44" s="15" t="s">
        <v>15</v>
      </c>
      <c r="B44" s="24" t="s">
        <v>14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35">
      <c r="A45" s="15"/>
      <c r="B45" s="14" t="s">
        <v>2</v>
      </c>
      <c r="C45" s="13">
        <v>1327300</v>
      </c>
      <c r="D45" s="13">
        <v>2020100</v>
      </c>
      <c r="E45" s="13">
        <v>1879300</v>
      </c>
      <c r="F45" s="13">
        <v>2720300</v>
      </c>
      <c r="G45" s="13">
        <v>2342678</v>
      </c>
      <c r="H45" s="13">
        <v>1473218</v>
      </c>
      <c r="I45" s="13">
        <v>1246000</v>
      </c>
      <c r="J45" s="25">
        <v>1074000</v>
      </c>
      <c r="K45" s="25">
        <v>2664000</v>
      </c>
      <c r="L45" s="22">
        <v>0</v>
      </c>
      <c r="M45" s="22">
        <v>800000</v>
      </c>
      <c r="N45" s="22">
        <v>0</v>
      </c>
      <c r="O45" s="9">
        <f>SUM(C45:N45)</f>
        <v>17546896</v>
      </c>
    </row>
    <row r="46" spans="1:15" ht="24.5" x14ac:dyDescent="0.35">
      <c r="A46" s="15"/>
      <c r="B46" s="19" t="s">
        <v>5</v>
      </c>
      <c r="C46" s="13">
        <v>27</v>
      </c>
      <c r="D46" s="13">
        <v>23</v>
      </c>
      <c r="E46" s="13">
        <v>25</v>
      </c>
      <c r="F46" s="13">
        <v>26</v>
      </c>
      <c r="G46" s="13">
        <v>16</v>
      </c>
      <c r="H46" s="13">
        <v>17</v>
      </c>
      <c r="I46" s="13">
        <v>14</v>
      </c>
      <c r="J46" s="13">
        <v>17</v>
      </c>
      <c r="K46" s="13">
        <v>31</v>
      </c>
      <c r="L46" s="22">
        <v>0</v>
      </c>
      <c r="M46" s="22">
        <v>1</v>
      </c>
      <c r="N46" s="22">
        <v>0</v>
      </c>
      <c r="O46" s="9">
        <f>SUM(C46:N46)</f>
        <v>197</v>
      </c>
    </row>
    <row r="47" spans="1:15" x14ac:dyDescent="0.35">
      <c r="A47" s="15" t="s">
        <v>13</v>
      </c>
      <c r="B47" s="24" t="s">
        <v>12</v>
      </c>
      <c r="C47" s="13"/>
      <c r="D47" s="13"/>
      <c r="E47" s="13"/>
      <c r="F47" s="13"/>
      <c r="G47" s="13"/>
      <c r="H47" s="13"/>
      <c r="I47" s="13"/>
      <c r="J47" s="13"/>
      <c r="K47" s="13"/>
      <c r="L47" s="22"/>
      <c r="M47" s="22"/>
      <c r="N47" s="22"/>
      <c r="O47" s="13"/>
    </row>
    <row r="48" spans="1:15" x14ac:dyDescent="0.35">
      <c r="A48" s="15"/>
      <c r="B48" s="14" t="s">
        <v>2</v>
      </c>
      <c r="C48" s="13">
        <v>1567800</v>
      </c>
      <c r="D48" s="13">
        <v>2465400</v>
      </c>
      <c r="E48" s="13">
        <v>1967700</v>
      </c>
      <c r="F48" s="13">
        <v>1865200</v>
      </c>
      <c r="G48" s="13">
        <v>1965340</v>
      </c>
      <c r="H48" s="13">
        <v>373900</v>
      </c>
      <c r="I48" s="13">
        <v>741400</v>
      </c>
      <c r="J48" s="25">
        <v>932500</v>
      </c>
      <c r="K48" s="25">
        <v>1040000</v>
      </c>
      <c r="L48" s="22">
        <v>3788560</v>
      </c>
      <c r="M48" s="22">
        <v>2803435</v>
      </c>
      <c r="N48" s="22">
        <v>4935910</v>
      </c>
      <c r="O48" s="9">
        <f>SUM(C48:N48)</f>
        <v>24447145</v>
      </c>
    </row>
    <row r="49" spans="1:15" ht="24.5" x14ac:dyDescent="0.35">
      <c r="A49" s="15"/>
      <c r="B49" s="19" t="s">
        <v>5</v>
      </c>
      <c r="C49" s="13">
        <v>17</v>
      </c>
      <c r="D49" s="13">
        <v>18</v>
      </c>
      <c r="E49" s="13">
        <v>27</v>
      </c>
      <c r="F49" s="13">
        <v>21</v>
      </c>
      <c r="G49" s="13">
        <v>19</v>
      </c>
      <c r="H49" s="13">
        <v>2</v>
      </c>
      <c r="I49" s="13">
        <v>8</v>
      </c>
      <c r="J49" s="13">
        <v>7</v>
      </c>
      <c r="K49" s="13">
        <v>22</v>
      </c>
      <c r="L49" s="22">
        <v>15</v>
      </c>
      <c r="M49" s="22">
        <v>11</v>
      </c>
      <c r="N49" s="22">
        <v>25</v>
      </c>
      <c r="O49" s="9">
        <f>SUM(C49:N49)</f>
        <v>192</v>
      </c>
    </row>
    <row r="50" spans="1:15" x14ac:dyDescent="0.35">
      <c r="A50" s="15" t="s">
        <v>11</v>
      </c>
      <c r="B50" s="24" t="s">
        <v>10</v>
      </c>
      <c r="C50" s="13"/>
      <c r="E50" s="13"/>
      <c r="F50" s="13"/>
      <c r="G50" s="13"/>
      <c r="H50" s="13"/>
      <c r="I50" s="13"/>
      <c r="J50" s="13"/>
      <c r="K50" s="13"/>
      <c r="L50" s="22"/>
      <c r="M50" s="22"/>
      <c r="N50" s="22"/>
      <c r="O50" s="13">
        <f>SUM(C50:N50)</f>
        <v>0</v>
      </c>
    </row>
    <row r="51" spans="1:15" x14ac:dyDescent="0.35">
      <c r="A51" s="15"/>
      <c r="B51" s="14" t="s">
        <v>2</v>
      </c>
      <c r="C51" s="13">
        <v>1156200</v>
      </c>
      <c r="D51" s="13">
        <v>978600</v>
      </c>
      <c r="E51" s="13">
        <v>542000</v>
      </c>
      <c r="F51" s="13">
        <v>648100</v>
      </c>
      <c r="G51" s="13">
        <v>634670</v>
      </c>
      <c r="H51" s="13">
        <v>754987</v>
      </c>
      <c r="I51" s="13">
        <v>983000</v>
      </c>
      <c r="J51" s="25">
        <v>1567500</v>
      </c>
      <c r="K51" s="25">
        <v>965000</v>
      </c>
      <c r="L51" s="22">
        <v>0</v>
      </c>
      <c r="M51" s="22">
        <v>0</v>
      </c>
      <c r="N51" s="22">
        <v>0</v>
      </c>
      <c r="O51" s="9">
        <f>SUM(C51:N51)</f>
        <v>8230057</v>
      </c>
    </row>
    <row r="52" spans="1:15" ht="24.5" x14ac:dyDescent="0.35">
      <c r="A52" s="15"/>
      <c r="B52" s="19" t="s">
        <v>5</v>
      </c>
      <c r="C52" s="13">
        <v>19</v>
      </c>
      <c r="D52" s="13">
        <v>14</v>
      </c>
      <c r="E52" s="13">
        <v>9</v>
      </c>
      <c r="F52" s="13">
        <v>7</v>
      </c>
      <c r="G52" s="13">
        <v>4</v>
      </c>
      <c r="H52" s="13">
        <v>6</v>
      </c>
      <c r="I52" s="13">
        <v>7</v>
      </c>
      <c r="J52" s="13">
        <v>11</v>
      </c>
      <c r="K52" s="13">
        <v>13</v>
      </c>
      <c r="L52" s="22">
        <v>0</v>
      </c>
      <c r="M52" s="22">
        <v>0</v>
      </c>
      <c r="N52" s="22">
        <v>0</v>
      </c>
      <c r="O52" s="9">
        <f>SUM(C52:N52)</f>
        <v>90</v>
      </c>
    </row>
    <row r="53" spans="1:15" x14ac:dyDescent="0.35">
      <c r="A53" s="15" t="s">
        <v>9</v>
      </c>
      <c r="B53" s="24" t="s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22"/>
      <c r="M53" s="22"/>
      <c r="N53" s="22"/>
      <c r="O53" s="13"/>
    </row>
    <row r="54" spans="1:15" x14ac:dyDescent="0.35">
      <c r="A54" s="15"/>
      <c r="B54" s="14" t="s">
        <v>2</v>
      </c>
      <c r="C54" s="13">
        <v>423300</v>
      </c>
      <c r="D54" s="13">
        <v>243700</v>
      </c>
      <c r="E54" s="13">
        <v>327900</v>
      </c>
      <c r="F54" s="13">
        <v>245200</v>
      </c>
      <c r="G54" s="13">
        <v>246325</v>
      </c>
      <c r="H54" s="13">
        <v>363000</v>
      </c>
      <c r="I54" s="13">
        <v>367000</v>
      </c>
      <c r="J54" s="25">
        <v>385600</v>
      </c>
      <c r="K54" s="25">
        <v>972400</v>
      </c>
      <c r="L54" s="22">
        <v>113698</v>
      </c>
      <c r="M54" s="22">
        <v>262075</v>
      </c>
      <c r="N54" s="22">
        <v>117066</v>
      </c>
      <c r="O54" s="9">
        <f>SUM(C54:N54)</f>
        <v>4067264</v>
      </c>
    </row>
    <row r="55" spans="1:15" ht="24.5" x14ac:dyDescent="0.35">
      <c r="A55" s="15"/>
      <c r="B55" s="19" t="s">
        <v>5</v>
      </c>
      <c r="C55" s="13">
        <v>17</v>
      </c>
      <c r="D55" s="13">
        <v>9</v>
      </c>
      <c r="E55" s="13">
        <v>11</v>
      </c>
      <c r="F55" s="13">
        <v>7</v>
      </c>
      <c r="G55" s="13">
        <v>20</v>
      </c>
      <c r="H55" s="13">
        <v>10</v>
      </c>
      <c r="I55" s="13">
        <v>23</v>
      </c>
      <c r="J55" s="13">
        <v>9</v>
      </c>
      <c r="K55" s="13">
        <v>19</v>
      </c>
      <c r="L55" s="22">
        <v>2</v>
      </c>
      <c r="M55" s="22">
        <v>35</v>
      </c>
      <c r="N55" s="22">
        <v>16</v>
      </c>
      <c r="O55" s="9">
        <f>SUM(C55:N55)</f>
        <v>178</v>
      </c>
    </row>
    <row r="56" spans="1:15" x14ac:dyDescent="0.35">
      <c r="A56" s="15" t="s">
        <v>7</v>
      </c>
      <c r="B56" s="24" t="s">
        <v>6</v>
      </c>
      <c r="C56" s="13"/>
      <c r="D56" s="13"/>
      <c r="E56" s="13"/>
      <c r="F56" s="13"/>
      <c r="G56" s="13"/>
      <c r="H56" s="13"/>
      <c r="I56" s="13"/>
      <c r="J56" s="13"/>
      <c r="K56" s="13"/>
      <c r="L56" s="22"/>
      <c r="M56" s="22"/>
      <c r="N56" s="22"/>
      <c r="O56" s="13"/>
    </row>
    <row r="57" spans="1:15" x14ac:dyDescent="0.35">
      <c r="A57" s="20"/>
      <c r="B57" s="14" t="s">
        <v>2</v>
      </c>
      <c r="C57" s="18"/>
      <c r="D57" s="18"/>
      <c r="E57" s="18"/>
      <c r="F57" s="18"/>
      <c r="G57" s="18"/>
      <c r="H57" s="18">
        <v>178500</v>
      </c>
      <c r="I57" s="18"/>
      <c r="J57" s="23">
        <v>173300</v>
      </c>
      <c r="K57" s="23">
        <v>327500</v>
      </c>
      <c r="L57" s="22">
        <v>250000</v>
      </c>
      <c r="M57" s="21">
        <v>0</v>
      </c>
      <c r="N57" s="21">
        <v>575000</v>
      </c>
      <c r="O57" s="9">
        <f>SUM(C57:N57)</f>
        <v>1504300</v>
      </c>
    </row>
    <row r="58" spans="1:15" ht="24.5" x14ac:dyDescent="0.35">
      <c r="A58" s="20"/>
      <c r="B58" s="19" t="s">
        <v>5</v>
      </c>
      <c r="C58" s="18"/>
      <c r="D58" s="18"/>
      <c r="E58" s="18"/>
      <c r="F58" s="18"/>
      <c r="G58" s="18"/>
      <c r="H58" s="18">
        <v>4</v>
      </c>
      <c r="I58" s="18"/>
      <c r="J58" s="18">
        <v>5</v>
      </c>
      <c r="K58" s="18">
        <v>9</v>
      </c>
      <c r="L58" s="13">
        <v>2</v>
      </c>
      <c r="M58" s="18">
        <v>0</v>
      </c>
      <c r="N58" s="18">
        <v>8</v>
      </c>
      <c r="O58" s="9">
        <f>SUM(C58:N58)</f>
        <v>28</v>
      </c>
    </row>
    <row r="59" spans="1:15" ht="24.5" x14ac:dyDescent="0.35">
      <c r="A59" s="15" t="s">
        <v>4</v>
      </c>
      <c r="B59" s="17" t="s">
        <v>3</v>
      </c>
      <c r="C59" s="13"/>
      <c r="D59" s="13"/>
      <c r="E59" s="13"/>
      <c r="F59" s="13"/>
      <c r="G59" s="13"/>
      <c r="H59" s="13"/>
      <c r="I59" s="13"/>
      <c r="J59" s="13"/>
      <c r="K59" s="13"/>
      <c r="L59" s="16"/>
      <c r="M59" s="13"/>
      <c r="N59" s="13"/>
      <c r="O59" s="9"/>
    </row>
    <row r="60" spans="1:15" x14ac:dyDescent="0.35">
      <c r="A60" s="15"/>
      <c r="B60" s="14" t="s">
        <v>2</v>
      </c>
      <c r="C60" s="13"/>
      <c r="D60" s="13"/>
      <c r="E60" s="13"/>
      <c r="F60" s="13"/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>
        <v>418500</v>
      </c>
      <c r="O60" s="9">
        <f>SUM(C60:N60)</f>
        <v>418500</v>
      </c>
    </row>
    <row r="61" spans="1:15" ht="24.5" x14ac:dyDescent="0.35">
      <c r="A61" s="12"/>
      <c r="B61" s="11" t="s">
        <v>1</v>
      </c>
      <c r="C61" s="10"/>
      <c r="D61" s="10"/>
      <c r="E61" s="10"/>
      <c r="F61" s="10"/>
      <c r="G61" s="10"/>
      <c r="H61" s="10"/>
      <c r="I61" s="10"/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9">
        <f>SUM(C61:N61)</f>
        <v>1</v>
      </c>
    </row>
    <row r="62" spans="1:15" x14ac:dyDescent="0.3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35">
      <c r="A63" s="6"/>
      <c r="B63" s="5" t="s">
        <v>0</v>
      </c>
      <c r="C63" s="4">
        <f>SUM(C6+C9+C12+C15+C18+C23+C26+C45+C48+C51+C54+C57+C34+C60+C37)</f>
        <v>11359600</v>
      </c>
      <c r="D63" s="4">
        <f>SUM(D6+D9+D12+D15+D18+D23+D26+D45+D48+D51+D54+D57+D34+D60+D37)</f>
        <v>11684200</v>
      </c>
      <c r="E63" s="4">
        <f>SUM(E6+E9+E12+E15+E18+E23+E26+E45+E48+E51+E54+E57+E34+E60+E37)</f>
        <v>8929100</v>
      </c>
      <c r="F63" s="4">
        <f>SUM(F6+F9+F12+F15+F18+F23+F26+F45+F48+F51+F54+F57+F34+F60+F37)</f>
        <v>15684500</v>
      </c>
      <c r="G63" s="4">
        <f>SUM(G6+G9+G12+G15+G18+G23+G26+G45+G48+G51+G54+G57+G34+G60+G37)</f>
        <v>15664835</v>
      </c>
      <c r="H63" s="4">
        <f>SUM(H6+H9+H12+H15+H18+H23+H26+H45+H48+H51+H54+H57+H34+H60+H37)</f>
        <v>10195272</v>
      </c>
      <c r="I63" s="4">
        <f>SUM(I6+I9+I12+I15+I18+I23+I26+I45+I48+I51+I54+I57+I34+I60+I37)</f>
        <v>9092380</v>
      </c>
      <c r="J63" s="4">
        <f>SUM(J6+J9+J12+J15+J18+J23+J26+J45+J48+J51+J54+J57+J34+J60+J37)</f>
        <v>13592500</v>
      </c>
      <c r="K63" s="4">
        <f>SUM(K6+K9+K12+K15+K18+K23+K26+K45+K48+K51+K54+K57+K34+K60+K37+K31)</f>
        <v>11773550</v>
      </c>
      <c r="L63" s="3">
        <f>SUM(L6+L9+L12+L15+L18+L23+L26+L45+L48+L51+L54+L57+L34+L60+L37)</f>
        <v>8761473</v>
      </c>
      <c r="M63" s="3">
        <f>SUM(M6+M9+M12+M15+M18+M23+M26+M45+M48+M51+M54+M57+M34+M60+M37)</f>
        <v>10237144</v>
      </c>
      <c r="N63" s="3">
        <f>SUM(N6+N9+N12+N15+N18+N23+N26+N45+N48+N51+N54+N57+N34+N60+N37)</f>
        <v>10893986</v>
      </c>
      <c r="O63" s="2">
        <f>SUM(O6+O9+O12+O15+O18+O23+O26+O45+O48+O51+O54+O57+O34+O60+O37)</f>
        <v>137868540</v>
      </c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2023-05-22T20:04:30Z</dcterms:created>
  <dcterms:modified xsi:type="dcterms:W3CDTF">2023-05-22T20:04:45Z</dcterms:modified>
</cp:coreProperties>
</file>